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45" windowWidth="15480" windowHeight="100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8" i="1"/>
  <c r="J9"/>
  <c r="J10"/>
  <c r="J11"/>
  <c r="J12"/>
  <c r="J13"/>
  <c r="J14"/>
  <c r="J7"/>
  <c r="K7" s="1"/>
  <c r="K15" s="1"/>
  <c r="K16" s="1"/>
  <c r="K8"/>
  <c r="K9"/>
  <c r="K10"/>
  <c r="K11"/>
  <c r="K12"/>
  <c r="K13"/>
  <c r="K14"/>
</calcChain>
</file>

<file path=xl/sharedStrings.xml><?xml version="1.0" encoding="utf-8"?>
<sst xmlns="http://schemas.openxmlformats.org/spreadsheetml/2006/main" count="76" uniqueCount="69">
  <si>
    <t>СПЕЦИФИКАЦИЯ</t>
  </si>
  <si>
    <t>ЛОТ</t>
  </si>
  <si>
    <t>Поставка материалов для крепления кабеля</t>
  </si>
  <si>
    <t>№ п.п.</t>
  </si>
  <si>
    <t>Номенклатура</t>
  </si>
  <si>
    <t>Наименование товара</t>
  </si>
  <si>
    <t xml:space="preserve">Наименование товара поставщика1 </t>
  </si>
  <si>
    <t>Описание</t>
  </si>
  <si>
    <t>Eд.изм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</si>
  <si>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</si>
  <si>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</si>
  <si>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</si>
  <si>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</si>
  <si>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Итого</t>
  </si>
  <si>
    <t>39214</t>
  </si>
  <si>
    <t>ЗАЖИМ НАТЯЖНОЙ AC 68</t>
  </si>
  <si>
    <t>шт</t>
  </si>
  <si>
    <t>Применяется для крепления и удержания в подвешенном состоянии подвесного кабеля типа «8» с диаметром силового элемента от 4 до 7 мм. Состоит из высокопрочного корпуса, 2х зажимных невыпадающих клиньев и хомута из стального нержавеющего троса.  Максимальнооое растягивающее усилие - 2,5кН.</t>
  </si>
  <si>
    <t>37670</t>
  </si>
  <si>
    <t>ЗАЖИМ ПОДДЕРЖИВАЮЩИЙ ПСО-12,8П-11</t>
  </si>
  <si>
    <t>Зажимы ПСО-12,8П-11 предназначены для воздушной подвески оптического самонесущего неметаллического кабеля связи диаметром 12,8мм на опорах  с длиной пролета до 110 м. В комплект входят: силовая спираль,состоящая из двух прядей длиной не менее 900мм; протеектора длиной не менее 1100мм,состоящих из 3-4 спиральных прядей, концы прядей отогнуты "от кабеля", для предотвращения повреждения оболочки; кольцевой коуш.</t>
  </si>
  <si>
    <t xml:space="preserve">  кол-во: 59; г.Бирск, ул. Бурновская, д.10; Выдрин Ю.А. 89173483781;  кол-во: 95; г. Туймазы, ул. Гафурова, д.60; Николаичев А.П. 89018173670;  кол-во: 600; г. Уфа, ул. Каспийская, д.14; Мухаметшина З.Р. 89018173671</t>
  </si>
  <si>
    <t>36983</t>
  </si>
  <si>
    <t>ТАЛРЕП КРЮК-КОЛЬЦО</t>
  </si>
  <si>
    <t>Не для подъема. Используется для регулировки натяжения цепей и тросов, для изменения их длины. Изготовлен из оцинкованной стали.</t>
  </si>
  <si>
    <t xml:space="preserve">  кол-во: 13; г.Бирск, ул. Бурновская, д.10; Выдрин Ю.А. 89173483781;  кол-во: 20; г. Стерлитамак, ул. Коммунистическая, д.30; Секварова С.В. 89656487022;  кол-во: 100; г. Уфа, ул. Каспийская, д.14; Мухаметшина З.Р. 89018173671</t>
  </si>
  <si>
    <t>40504</t>
  </si>
  <si>
    <t>ЗАЖИМ АНКЕРНЫЙ AC-7</t>
  </si>
  <si>
    <t>Анкерный зажим  AC7 -  предназначен для кабеля типа "8" с вынесенным стальным тросом из диэлектрика или алюминиевого сплава</t>
  </si>
  <si>
    <t xml:space="preserve">  кол-во: 40; г.Бирск, ул. Бурновская, д.10; Выдрин Ю.А. 89173483781;  кол-во: 6; г. Туймазы, ул. Гафурова, д.60; Николаичев А.П. 89018173670</t>
  </si>
  <si>
    <t>40519</t>
  </si>
  <si>
    <t>КРОНШТЕЙН АНКЕРНЫЙ CA 1500</t>
  </si>
  <si>
    <t xml:space="preserve">  кол-во: 2152; г. Уфа, ул. Каспийская, д.14; Мухаметшина З.Р. 89018173671</t>
  </si>
  <si>
    <t>41976</t>
  </si>
  <si>
    <t>УЗЕЛ КРЕПЛЕНИЯ У-3</t>
  </si>
  <si>
    <t xml:space="preserve">  кол-во: 40; г. Уфа, ул. Каспийская, д.14; Мухаметшина З.Р. 89018173671</t>
  </si>
  <si>
    <t>41977</t>
  </si>
  <si>
    <t>УЗЕЛ КРЕПЛЕНИЯ УКН-2</t>
  </si>
  <si>
    <t xml:space="preserve">  кол-во: 895; г. Уфа, ул. Каспийская, д.14; Мухаметшина З.Р. 89018173671</t>
  </si>
  <si>
    <t>42121</t>
  </si>
  <si>
    <t>УЗЕЛ КРЕПЛЕНИЯ УК-П-02</t>
  </si>
  <si>
    <t xml:space="preserve">  кол-во: 250; г. Уфа, ул. Каспийская, д.14; Мухаметшина З.Р. 89018173671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</si>
  <si>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</si>
  <si>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</si>
  <si>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</si>
  <si>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</si>
  <si>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</si>
  <si>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</si>
  <si>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</si>
  <si>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Инициатор закупки:</t>
  </si>
  <si>
    <t>Контактное лицо по тех. Вопросам</t>
  </si>
  <si>
    <t xml:space="preserve">  кол-во: 6; г. Туймазы, ул. Гафурова, д.60; Николаичев А.П. 89018173670;  кол-во: 30; г. Уфа, ул. Каспийская, д.14; Мухаметшина З.Р. 89018173671   кол-во: 15; г.Бирск, ул. Бурновская, д.10; Выдрин Ю.А. 89173483781;  кол-во: 64; г. Туймазы, ул. Гафурова, д.60; Николаичев А.П. 89018173670;  кол-во: 4002; г. Уфа, ул. Каспийская, д.14; Мухаметшина З.Р. 89018173671</t>
  </si>
  <si>
    <t>Узел крепления УК-П-02 предназначен для поддерживающего крепления ОК на промежуточных опорах ВЛ, городского электрохозяйства (уличного освещения, наземного электротранспорта), элементах зданий и сооружений.</t>
  </si>
  <si>
    <t>Узел крепления У-3 служит для крепления подкоса при установке угловых, анкерных, концевых и ответвительных опор.</t>
  </si>
  <si>
    <t xml:space="preserve">Узел крепления УКН-2К (ТУ 3449-041 -27560230-07) предназначен для натяжного крепления ОК на стойках типа СВ.
</t>
  </si>
  <si>
    <t>Кронштейн анкерный СА25 предназначен для крепления анкерных и промежуточных зажимов на опоре или стене здания. Монтаж возможен с помощью стальной 20 мм ленты или болтами М12 и М14. Лента проходит в специальном пазу, что полностью исключает риск неправильного монтажа. Кронштейн из алюминиевого сплава с высокой устойчивостью к механическим и климатическим воздействиям.</t>
  </si>
  <si>
    <t>Поставщик обязан предоставлять вместе с Товаром следующие сопроводительные документы:</t>
  </si>
  <si>
    <t>1) Паспорт;</t>
  </si>
  <si>
    <t>2) Техническое описание поставляемого Товара;</t>
  </si>
  <si>
    <t>3)Инструкция на русском языке;</t>
  </si>
  <si>
    <t>4) Сертификат соответствия стандартам.</t>
  </si>
  <si>
    <t>не менее 24 месяцев</t>
  </si>
  <si>
    <t>Яппарова Р.Д. тел.: (347) 221-56-62;  8-901-817-39-50 эл.почта r.yapparova@bashtel.ru</t>
  </si>
  <si>
    <t>Гаврилов В.А. (347) 221-57-20</t>
  </si>
  <si>
    <t>Предельная сумма лота составляет:   2 220 547,60,00 руб. с НДС.</t>
  </si>
  <si>
    <t>Приложение 1</t>
  </si>
  <si>
    <t xml:space="preserve"> 2 квартал 2014 - до 10 июля</t>
  </si>
  <si>
    <t>II кв.</t>
  </si>
  <si>
    <t>250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</si>
</sst>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59">
    <xf numFmtId="0" fontId="0" fillId="0" borderId="0" xfId="0"/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wrapText="1"/>
    </xf>
    <xf numFmtId="0" fontId="0" fillId="0" borderId="1" xfId="0" applyFont="1" applyBorder="1" applyAlignment="1">
      <alignment horizontal="center"/>
    </xf>
    <xf numFmtId="0" fontId="1" fillId="0" borderId="0" xfId="0" applyFont="1" applyAlignment="1">
      <alignment wrapText="1"/>
    </xf>
    <xf numFmtId="0" fontId="0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0" fontId="0" fillId="0" borderId="1" xfId="0" applyNumberForma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28"/>
  <sheetViews>
    <sheetView tabSelected="1" view="pageBreakPreview" zoomScale="60" zoomScaleNormal="70" workbookViewId="0">
      <selection activeCell="E7" sqref="E7"/>
    </sheetView>
  </sheetViews>
  <sheetFormatPr defaultRowHeight="15"/>
  <cols>
    <col min="3" max="3" width="23.7109375" customWidth="1"/>
    <col min="5" max="5" width="51.5703125" style="21" customWidth="1"/>
    <col min="6" max="6" width="9.140625" style="26"/>
    <col min="7" max="9" width="9.140625" style="26" customWidth="1"/>
    <col min="10" max="10" width="17" style="26" customWidth="1"/>
    <col min="11" max="11" width="20.5703125" style="26" customWidth="1"/>
    <col min="12" max="12" width="52.28515625" customWidth="1"/>
    <col min="13" max="17" width="9.140625" customWidth="1"/>
    <col min="22" max="22" width="47.28515625" customWidth="1"/>
  </cols>
  <sheetData>
    <row r="1" spans="1:27">
      <c r="A1" s="1"/>
      <c r="B1" s="1"/>
      <c r="C1" s="1"/>
      <c r="D1" s="1"/>
      <c r="L1" s="15" t="s">
        <v>65</v>
      </c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>
      <c r="A2" s="41" t="s">
        <v>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>
      <c r="A3" s="1" t="s">
        <v>1</v>
      </c>
      <c r="B3" s="1" t="s">
        <v>2</v>
      </c>
      <c r="C3" s="16"/>
      <c r="D3" s="16"/>
      <c r="E3" s="23"/>
      <c r="L3" s="15"/>
      <c r="M3" s="4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>
      <c r="A4" s="42" t="s">
        <v>3</v>
      </c>
      <c r="B4" s="45" t="s">
        <v>4</v>
      </c>
      <c r="C4" s="42" t="s">
        <v>5</v>
      </c>
      <c r="D4" s="45" t="s">
        <v>6</v>
      </c>
      <c r="E4" s="44" t="s">
        <v>7</v>
      </c>
      <c r="F4" s="42" t="s">
        <v>8</v>
      </c>
      <c r="G4" s="27"/>
      <c r="H4" s="28"/>
      <c r="I4" s="49" t="s">
        <v>9</v>
      </c>
      <c r="J4" s="47" t="s">
        <v>10</v>
      </c>
      <c r="K4" s="43" t="s">
        <v>11</v>
      </c>
      <c r="L4" s="42" t="s">
        <v>12</v>
      </c>
      <c r="M4" s="8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</row>
    <row r="5" spans="1:27">
      <c r="A5" s="42"/>
      <c r="B5" s="46"/>
      <c r="C5" s="42"/>
      <c r="D5" s="46"/>
      <c r="E5" s="44"/>
      <c r="F5" s="42"/>
      <c r="G5" s="6" t="s">
        <v>67</v>
      </c>
      <c r="H5" s="6" t="s">
        <v>13</v>
      </c>
      <c r="I5" s="50"/>
      <c r="J5" s="48"/>
      <c r="K5" s="43"/>
      <c r="L5" s="42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</row>
    <row r="6" spans="1:27">
      <c r="A6" s="10">
        <v>1</v>
      </c>
      <c r="B6" s="10">
        <v>2</v>
      </c>
      <c r="C6" s="10">
        <v>3</v>
      </c>
      <c r="D6" s="10">
        <v>4</v>
      </c>
      <c r="E6" s="24">
        <v>5</v>
      </c>
      <c r="F6" s="22">
        <v>6</v>
      </c>
      <c r="G6" s="22">
        <v>7</v>
      </c>
      <c r="H6" s="22">
        <v>8</v>
      </c>
      <c r="I6" s="22">
        <v>9</v>
      </c>
      <c r="J6" s="22">
        <v>10</v>
      </c>
      <c r="K6" s="22">
        <v>11</v>
      </c>
      <c r="L6" s="10">
        <v>12</v>
      </c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</row>
    <row r="7" spans="1:27" ht="126.75" customHeight="1">
      <c r="A7" s="18">
        <v>1</v>
      </c>
      <c r="B7" s="5" t="s">
        <v>14</v>
      </c>
      <c r="C7" s="2" t="s">
        <v>15</v>
      </c>
      <c r="D7" s="2"/>
      <c r="E7" s="25" t="s">
        <v>17</v>
      </c>
      <c r="F7" s="18" t="s">
        <v>16</v>
      </c>
      <c r="G7" s="35">
        <v>4117</v>
      </c>
      <c r="H7" s="35">
        <v>4117</v>
      </c>
      <c r="I7" s="19">
        <v>170</v>
      </c>
      <c r="J7" s="19">
        <f>H7*I7</f>
        <v>699890</v>
      </c>
      <c r="K7" s="19">
        <f>J7*1.18</f>
        <v>825870.2</v>
      </c>
      <c r="L7" s="2" t="s">
        <v>51</v>
      </c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Z7" s="1"/>
      <c r="AA7" s="1"/>
    </row>
    <row r="8" spans="1:27" s="21" customFormat="1" ht="166.5" customHeight="1">
      <c r="A8" s="20">
        <v>2</v>
      </c>
      <c r="B8" s="2" t="s">
        <v>18</v>
      </c>
      <c r="C8" s="2" t="s">
        <v>19</v>
      </c>
      <c r="D8" s="2"/>
      <c r="E8" s="25" t="s">
        <v>20</v>
      </c>
      <c r="F8" s="29" t="s">
        <v>16</v>
      </c>
      <c r="G8" s="30">
        <v>754</v>
      </c>
      <c r="H8" s="30">
        <v>754</v>
      </c>
      <c r="I8" s="19">
        <v>210</v>
      </c>
      <c r="J8" s="19">
        <f t="shared" ref="J8:J14" si="0">H8*I8</f>
        <v>158340</v>
      </c>
      <c r="K8" s="19">
        <f t="shared" ref="K8:K14" si="1">J8*1.18</f>
        <v>186841.19999999998</v>
      </c>
      <c r="L8" s="2" t="s">
        <v>21</v>
      </c>
    </row>
    <row r="9" spans="1:27" s="21" customFormat="1" ht="50.25" customHeight="1">
      <c r="A9" s="20">
        <v>3</v>
      </c>
      <c r="B9" s="2" t="s">
        <v>22</v>
      </c>
      <c r="C9" s="2" t="s">
        <v>23</v>
      </c>
      <c r="D9" s="2"/>
      <c r="E9" s="2" t="s">
        <v>24</v>
      </c>
      <c r="F9" s="29" t="s">
        <v>16</v>
      </c>
      <c r="G9" s="30">
        <v>133</v>
      </c>
      <c r="H9" s="30">
        <v>133</v>
      </c>
      <c r="I9" s="19">
        <v>250</v>
      </c>
      <c r="J9" s="19">
        <f t="shared" si="0"/>
        <v>33250</v>
      </c>
      <c r="K9" s="19">
        <f t="shared" si="1"/>
        <v>39235</v>
      </c>
      <c r="L9" s="2" t="s">
        <v>25</v>
      </c>
    </row>
    <row r="10" spans="1:27" s="21" customFormat="1" ht="45">
      <c r="A10" s="20">
        <v>4</v>
      </c>
      <c r="B10" s="2" t="s">
        <v>26</v>
      </c>
      <c r="C10" s="2" t="s">
        <v>27</v>
      </c>
      <c r="D10" s="2"/>
      <c r="E10" s="25" t="s">
        <v>28</v>
      </c>
      <c r="F10" s="29" t="s">
        <v>16</v>
      </c>
      <c r="G10" s="30">
        <v>46</v>
      </c>
      <c r="H10" s="30">
        <v>46</v>
      </c>
      <c r="I10" s="19">
        <v>200</v>
      </c>
      <c r="J10" s="19">
        <f t="shared" si="0"/>
        <v>9200</v>
      </c>
      <c r="K10" s="19">
        <f t="shared" si="1"/>
        <v>10856</v>
      </c>
      <c r="L10" s="2" t="s">
        <v>29</v>
      </c>
    </row>
    <row r="11" spans="1:27" s="21" customFormat="1" ht="124.5" customHeight="1">
      <c r="A11" s="20">
        <v>5</v>
      </c>
      <c r="B11" s="2" t="s">
        <v>30</v>
      </c>
      <c r="C11" s="2" t="s">
        <v>31</v>
      </c>
      <c r="D11" s="2"/>
      <c r="E11" s="2" t="s">
        <v>55</v>
      </c>
      <c r="F11" s="29" t="s">
        <v>16</v>
      </c>
      <c r="G11" s="30">
        <v>2152</v>
      </c>
      <c r="H11" s="30">
        <v>2152</v>
      </c>
      <c r="I11" s="19">
        <v>120</v>
      </c>
      <c r="J11" s="19">
        <f t="shared" si="0"/>
        <v>258240</v>
      </c>
      <c r="K11" s="19">
        <f t="shared" si="1"/>
        <v>304723.20000000001</v>
      </c>
      <c r="L11" s="2" t="s">
        <v>32</v>
      </c>
    </row>
    <row r="12" spans="1:27" s="21" customFormat="1" ht="50.25" customHeight="1">
      <c r="A12" s="20">
        <v>6</v>
      </c>
      <c r="B12" s="2" t="s">
        <v>33</v>
      </c>
      <c r="C12" s="2" t="s">
        <v>34</v>
      </c>
      <c r="D12" s="2"/>
      <c r="E12" s="2" t="s">
        <v>53</v>
      </c>
      <c r="F12" s="29" t="s">
        <v>16</v>
      </c>
      <c r="G12" s="30">
        <v>40</v>
      </c>
      <c r="H12" s="30">
        <v>40</v>
      </c>
      <c r="I12" s="19">
        <v>900</v>
      </c>
      <c r="J12" s="19">
        <f t="shared" si="0"/>
        <v>36000</v>
      </c>
      <c r="K12" s="19">
        <f t="shared" si="1"/>
        <v>42480</v>
      </c>
      <c r="L12" s="2" t="s">
        <v>35</v>
      </c>
    </row>
    <row r="13" spans="1:27" s="21" customFormat="1" ht="48" customHeight="1">
      <c r="A13" s="20">
        <v>7</v>
      </c>
      <c r="B13" s="2" t="s">
        <v>36</v>
      </c>
      <c r="C13" s="2" t="s">
        <v>37</v>
      </c>
      <c r="D13" s="2"/>
      <c r="E13" s="2" t="s">
        <v>54</v>
      </c>
      <c r="F13" s="29" t="s">
        <v>16</v>
      </c>
      <c r="G13" s="30">
        <v>895</v>
      </c>
      <c r="H13" s="30">
        <v>895</v>
      </c>
      <c r="I13" s="19">
        <v>720</v>
      </c>
      <c r="J13" s="19">
        <f t="shared" si="0"/>
        <v>644400</v>
      </c>
      <c r="K13" s="19">
        <f t="shared" si="1"/>
        <v>760392</v>
      </c>
      <c r="L13" s="2" t="s">
        <v>38</v>
      </c>
    </row>
    <row r="14" spans="1:27" s="21" customFormat="1" ht="75" customHeight="1">
      <c r="A14" s="20">
        <v>8</v>
      </c>
      <c r="B14" s="2" t="s">
        <v>39</v>
      </c>
      <c r="C14" s="2" t="s">
        <v>40</v>
      </c>
      <c r="D14" s="2"/>
      <c r="E14" s="25" t="s">
        <v>52</v>
      </c>
      <c r="F14" s="29" t="s">
        <v>16</v>
      </c>
      <c r="G14" s="30" t="s">
        <v>68</v>
      </c>
      <c r="H14" s="30">
        <v>250</v>
      </c>
      <c r="I14" s="19">
        <v>170</v>
      </c>
      <c r="J14" s="19">
        <f t="shared" si="0"/>
        <v>42500</v>
      </c>
      <c r="K14" s="19">
        <f t="shared" si="1"/>
        <v>50150</v>
      </c>
      <c r="L14" s="2" t="s">
        <v>41</v>
      </c>
    </row>
    <row r="15" spans="1:27">
      <c r="A15" s="12"/>
      <c r="B15" s="14"/>
      <c r="C15" s="13"/>
      <c r="D15" s="13"/>
      <c r="E15" s="13"/>
      <c r="F15" s="31"/>
      <c r="G15" s="31"/>
      <c r="H15" s="31"/>
      <c r="I15" s="32"/>
      <c r="J15" s="33">
        <v>1881820</v>
      </c>
      <c r="K15" s="33">
        <f>SUM(K7:K14)</f>
        <v>2220547.5999999996</v>
      </c>
      <c r="L15" s="3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>
      <c r="A16" s="11"/>
      <c r="B16" s="11"/>
      <c r="C16" s="3"/>
      <c r="D16" s="3"/>
      <c r="E16" s="3"/>
      <c r="F16" s="17"/>
      <c r="G16" s="17"/>
      <c r="H16" s="17"/>
      <c r="I16" s="17"/>
      <c r="J16" s="17" t="s">
        <v>42</v>
      </c>
      <c r="K16" s="34">
        <f>K15-J15</f>
        <v>338727.59999999963</v>
      </c>
      <c r="L16" s="3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17" s="1" customFormat="1">
      <c r="A17" s="40" t="s">
        <v>64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</row>
    <row r="18" spans="1:17" s="1" customFormat="1">
      <c r="A18" s="40" t="s">
        <v>43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</row>
    <row r="19" spans="1:17" s="1" customFormat="1">
      <c r="A19" s="57" t="s">
        <v>44</v>
      </c>
      <c r="B19" s="57"/>
      <c r="C19" s="57"/>
      <c r="D19" s="54" t="s">
        <v>66</v>
      </c>
      <c r="E19" s="55"/>
      <c r="F19" s="55"/>
      <c r="G19" s="55"/>
      <c r="H19" s="55"/>
      <c r="I19" s="55"/>
      <c r="J19" s="55"/>
      <c r="K19" s="55"/>
      <c r="L19" s="56"/>
    </row>
    <row r="20" spans="1:17" s="1" customFormat="1" ht="15" customHeight="1">
      <c r="A20" s="39" t="s">
        <v>45</v>
      </c>
      <c r="B20" s="39"/>
      <c r="C20" s="39"/>
      <c r="D20" s="58" t="s">
        <v>46</v>
      </c>
      <c r="E20" s="58"/>
      <c r="F20" s="58"/>
      <c r="G20" s="58"/>
      <c r="H20" s="58"/>
      <c r="I20" s="58"/>
      <c r="J20" s="58"/>
      <c r="K20" s="58"/>
      <c r="L20" s="58"/>
      <c r="M20" s="3"/>
      <c r="N20" s="3"/>
      <c r="O20" s="3"/>
      <c r="P20" s="3"/>
      <c r="Q20" s="3"/>
    </row>
    <row r="21" spans="1:17" s="1" customFormat="1">
      <c r="A21" s="51" t="s">
        <v>47</v>
      </c>
      <c r="B21" s="52"/>
      <c r="C21" s="53"/>
      <c r="D21" s="40" t="s">
        <v>56</v>
      </c>
      <c r="E21" s="40"/>
      <c r="F21" s="40"/>
      <c r="G21" s="40"/>
      <c r="H21" s="40"/>
      <c r="I21" s="40"/>
      <c r="J21" s="40"/>
      <c r="K21" s="40"/>
      <c r="L21" s="40"/>
    </row>
    <row r="22" spans="1:17" s="1" customFormat="1">
      <c r="A22" s="51"/>
      <c r="B22" s="52"/>
      <c r="C22" s="53"/>
      <c r="D22" s="40" t="s">
        <v>57</v>
      </c>
      <c r="E22" s="40"/>
      <c r="F22" s="40"/>
      <c r="G22" s="40"/>
      <c r="H22" s="40"/>
      <c r="I22" s="40"/>
      <c r="J22" s="40"/>
      <c r="K22" s="40"/>
      <c r="L22" s="40"/>
    </row>
    <row r="23" spans="1:17" s="1" customFormat="1">
      <c r="A23" s="51"/>
      <c r="B23" s="52"/>
      <c r="C23" s="53"/>
      <c r="D23" s="40" t="s">
        <v>58</v>
      </c>
      <c r="E23" s="40"/>
      <c r="F23" s="40"/>
      <c r="G23" s="40"/>
      <c r="H23" s="40"/>
      <c r="I23" s="40"/>
      <c r="J23" s="40"/>
      <c r="K23" s="40"/>
      <c r="L23" s="40"/>
    </row>
    <row r="24" spans="1:17" s="1" customFormat="1">
      <c r="A24" s="51"/>
      <c r="B24" s="52"/>
      <c r="C24" s="53"/>
      <c r="D24" s="54" t="s">
        <v>59</v>
      </c>
      <c r="E24" s="55"/>
      <c r="F24" s="55"/>
      <c r="G24" s="55"/>
      <c r="H24" s="55"/>
      <c r="I24" s="55"/>
      <c r="J24" s="55"/>
      <c r="K24" s="55"/>
      <c r="L24" s="56"/>
    </row>
    <row r="25" spans="1:17" s="1" customFormat="1">
      <c r="A25" s="51"/>
      <c r="B25" s="52"/>
      <c r="C25" s="53"/>
      <c r="D25" s="40" t="s">
        <v>60</v>
      </c>
      <c r="E25" s="40"/>
      <c r="F25" s="40"/>
      <c r="G25" s="40"/>
      <c r="H25" s="40"/>
      <c r="I25" s="40"/>
      <c r="J25" s="40"/>
      <c r="K25" s="40"/>
      <c r="L25" s="40"/>
    </row>
    <row r="26" spans="1:17" s="1" customFormat="1">
      <c r="A26" s="36" t="s">
        <v>48</v>
      </c>
      <c r="B26" s="37"/>
      <c r="C26" s="38"/>
      <c r="D26" s="40" t="s">
        <v>61</v>
      </c>
      <c r="E26" s="40"/>
      <c r="F26" s="40"/>
      <c r="G26" s="40"/>
      <c r="H26" s="40"/>
      <c r="I26" s="40"/>
      <c r="J26" s="40"/>
      <c r="K26" s="40"/>
      <c r="L26" s="40"/>
    </row>
    <row r="27" spans="1:17" s="1" customFormat="1">
      <c r="A27" s="39" t="s">
        <v>49</v>
      </c>
      <c r="B27" s="39"/>
      <c r="C27" s="39"/>
      <c r="D27" s="40" t="s">
        <v>62</v>
      </c>
      <c r="E27" s="40"/>
      <c r="F27" s="40"/>
      <c r="G27" s="40"/>
      <c r="H27" s="40"/>
      <c r="I27" s="40"/>
      <c r="J27" s="40"/>
      <c r="K27" s="40"/>
      <c r="L27" s="40"/>
    </row>
    <row r="28" spans="1:17" s="1" customFormat="1">
      <c r="A28" s="39" t="s">
        <v>50</v>
      </c>
      <c r="B28" s="39"/>
      <c r="C28" s="39"/>
      <c r="D28" s="40" t="s">
        <v>63</v>
      </c>
      <c r="E28" s="40"/>
      <c r="F28" s="40"/>
      <c r="G28" s="40"/>
      <c r="H28" s="40"/>
      <c r="I28" s="40"/>
      <c r="J28" s="40"/>
      <c r="K28" s="40"/>
      <c r="L28" s="40"/>
    </row>
  </sheetData>
  <mergeCells count="29">
    <mergeCell ref="A17:L17"/>
    <mergeCell ref="A21:C25"/>
    <mergeCell ref="D22:L22"/>
    <mergeCell ref="D23:L23"/>
    <mergeCell ref="D25:L25"/>
    <mergeCell ref="D24:L24"/>
    <mergeCell ref="D21:L21"/>
    <mergeCell ref="A19:C19"/>
    <mergeCell ref="A18:L18"/>
    <mergeCell ref="A20:C20"/>
    <mergeCell ref="D20:L20"/>
    <mergeCell ref="D19:L19"/>
    <mergeCell ref="A2:L2"/>
    <mergeCell ref="A4:A5"/>
    <mergeCell ref="C4:C5"/>
    <mergeCell ref="K4:K5"/>
    <mergeCell ref="L4:L5"/>
    <mergeCell ref="E4:E5"/>
    <mergeCell ref="F4:F5"/>
    <mergeCell ref="B4:B5"/>
    <mergeCell ref="D4:D5"/>
    <mergeCell ref="J4:J5"/>
    <mergeCell ref="I4:I5"/>
    <mergeCell ref="A26:C26"/>
    <mergeCell ref="A27:C27"/>
    <mergeCell ref="A28:C28"/>
    <mergeCell ref="D26:L26"/>
    <mergeCell ref="D27:L27"/>
    <mergeCell ref="D28:L28"/>
  </mergeCells>
  <pageMargins left="0.7" right="0.7" top="0.75" bottom="0.75" header="0.3" footer="0.3"/>
  <pageSetup paperSize="9" scale="57" fitToHeight="0" orientation="landscape" r:id="rId1"/>
  <rowBreaks count="1" manualBreakCount="1">
    <brk id="1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e.farrahova</cp:lastModifiedBy>
  <cp:lastPrinted>2014-06-18T06:01:47Z</cp:lastPrinted>
  <dcterms:created xsi:type="dcterms:W3CDTF">2014-05-27T08:33:44Z</dcterms:created>
  <dcterms:modified xsi:type="dcterms:W3CDTF">2014-06-19T02:34:27Z</dcterms:modified>
</cp:coreProperties>
</file>